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7 novo\Donacije udrugama\Objava donacije\"/>
    </mc:Choice>
  </mc:AlternateContent>
  <bookViews>
    <workbookView xWindow="0" yWindow="0" windowWidth="30720" windowHeight="12936"/>
  </bookViews>
  <sheets>
    <sheet name="2024." sheetId="5" r:id="rId1"/>
  </sheets>
  <definedNames>
    <definedName name="_xlnm.Print_Area" localSheetId="0">'2024.'!$A$1:$C$58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5" l="1"/>
  <c r="B56" i="5"/>
  <c r="B33" i="5" l="1"/>
  <c r="B25" i="5" l="1"/>
  <c r="B16" i="5"/>
  <c r="B27" i="5"/>
  <c r="B18" i="5"/>
  <c r="B15" i="5"/>
  <c r="B53" i="5" l="1"/>
  <c r="B51" i="5"/>
  <c r="B31" i="5"/>
  <c r="B24" i="5"/>
  <c r="B14" i="5"/>
  <c r="B8" i="5"/>
  <c r="B7" i="5" s="1"/>
  <c r="B30" i="5" l="1"/>
  <c r="B58" i="5" s="1"/>
</calcChain>
</file>

<file path=xl/sharedStrings.xml><?xml version="1.0" encoding="utf-8"?>
<sst xmlns="http://schemas.openxmlformats.org/spreadsheetml/2006/main" count="93" uniqueCount="78">
  <si>
    <t>Zajednica uduga umirovljenika MUP-a RH</t>
  </si>
  <si>
    <t>Udruga policijskih branitelja Domovinskog rata Imotski</t>
  </si>
  <si>
    <t>Karate klub "ALFA"</t>
  </si>
  <si>
    <t>Vojni ordinarijat</t>
  </si>
  <si>
    <t>Izvor 11  - Opći prihodi i primici</t>
  </si>
  <si>
    <t>UKUPNO SVI IZVORI</t>
  </si>
  <si>
    <t>A553131 ADMINISTRACIJA I UPRAVLJANJE</t>
  </si>
  <si>
    <t>A553101 HRVATSKA GORSKA SLUŽBA SPAŠAVANJA</t>
  </si>
  <si>
    <t>Hrvatska gorska služba spašavanja</t>
  </si>
  <si>
    <t>Izvor 12  -Sredstva učešća za pomoći (sifinanciranje)</t>
  </si>
  <si>
    <t>K553169 FOND ZA AZIL, MIGRACIJE I INTEGRACIJU</t>
  </si>
  <si>
    <t>IOM Međunarodna organizacija za migracije Zagreb</t>
  </si>
  <si>
    <t>Hrvatski crveni križ</t>
  </si>
  <si>
    <t>Centar za kulturu dijaloga Zagreb</t>
  </si>
  <si>
    <t>Novi susjedi  - uključivanje osoba s odobrenom međunarodnom zaštitom u hrvatsko društvo</t>
  </si>
  <si>
    <t>Memorijalno malonogometni turnir "Josip Jović"</t>
  </si>
  <si>
    <t>Izvor 43  - Ostali prihodi za posebne namjene</t>
  </si>
  <si>
    <t>Udruga hrvatskih menadžera sigurnosti</t>
  </si>
  <si>
    <t>Udruga za sport, rejreaciju i edukaciju - Igre mladih</t>
  </si>
  <si>
    <t>Mreža udruga Zagor</t>
  </si>
  <si>
    <t>Sportske igre mladih</t>
  </si>
  <si>
    <t>Hrvatski auto klub</t>
  </si>
  <si>
    <t>Projekt "Znakovi za najmanje"</t>
  </si>
  <si>
    <t>Isplata sredstava za područje zrakoplovnih potraga i spašavanja</t>
  </si>
  <si>
    <t>Hrvatski ured za osiguranje</t>
  </si>
  <si>
    <t>Stop neosiguranim vozilima</t>
  </si>
  <si>
    <t>K553092 NACIONALNI PROGRAM SIGURNOSTI CESTOVNOG PROMETA</t>
  </si>
  <si>
    <t>K863004 RUTNE I TERMINALNE NAKNADE ZA AKT.POTR. I SPAŠ.ZRAKOPLOVA</t>
  </si>
  <si>
    <t>Izvor 575  - Fondovi za unutarnje poslove</t>
  </si>
  <si>
    <t>Opis financiranja</t>
  </si>
  <si>
    <t>PREGLED DONACIJA 381 I 382 PO AKTIVNOSTIMA/PROJEKTIMA I IZVORIMA FINANCIRANJA ZA 2024. GODINU</t>
  </si>
  <si>
    <t>2024.</t>
  </si>
  <si>
    <t>Udruga Tigar 90/91 Rakitje</t>
  </si>
  <si>
    <t>Institucionalna podrška</t>
  </si>
  <si>
    <t>Obveza iz Ugovora između Svete Stolice i Republike Hrvatske o dušobrižništvu katoličkih vjernika, pripadnika oružanih snaga i redarstvenih službi Republike Hrvatske (Članak 9.)</t>
  </si>
  <si>
    <t>Pripomoć u realizaciji projekta Domovinski rat "Josip Jović" i realizaciji biciklističkog maratona Rakitje - Lourdes</t>
  </si>
  <si>
    <t>A879008 SUSTAV CIVILNE ZAŠTITE</t>
  </si>
  <si>
    <t xml:space="preserve">K879023 FOND ZA AZIL, MIGRACIJE I INTEGRACIJU </t>
  </si>
  <si>
    <t>A879027 HRVATSKI CRVENI KRIŽ</t>
  </si>
  <si>
    <t>Autoklub Siget</t>
  </si>
  <si>
    <t>Udruga Luks Racing Team Požega</t>
  </si>
  <si>
    <t>Biciklistički akademski sportski klub Vinica</t>
  </si>
  <si>
    <t>Projet "Dan bez mobitela u prometu"</t>
  </si>
  <si>
    <t>Projekt "Bez promila"</t>
  </si>
  <si>
    <t>Projekti "KLIK - sigurnosni pojas", "Sigurno u prometu", "Dani tehničke ispravnosti vozila" i "EURORAP"</t>
  </si>
  <si>
    <t>Projekt "Škola biciklizma"</t>
  </si>
  <si>
    <t>Projekt "Izgradnja porometnog vježbališta za edukaciju djece biciklista i pješaka"</t>
  </si>
  <si>
    <t>Projekt "Želim voziti bicikl"</t>
  </si>
  <si>
    <t>Društvo "Naša djeca" Grada Zlatara</t>
  </si>
  <si>
    <t>Biciklistička učilica</t>
  </si>
  <si>
    <t>Dječje kazalište Smješko</t>
  </si>
  <si>
    <t>Udruga Roditelji u akciji</t>
  </si>
  <si>
    <t>isplaćeno       u eur</t>
  </si>
  <si>
    <t>Auto-moto klub Slavonac</t>
  </si>
  <si>
    <t xml:space="preserve">Udruga NEST </t>
  </si>
  <si>
    <t>Projekt "Uz Božu Zeca, u prometu sigurna djeca"</t>
  </si>
  <si>
    <t>Udruga Sindikat biciklista</t>
  </si>
  <si>
    <t>Autoklub Nova Gradiška</t>
  </si>
  <si>
    <t>Auto-klub Bjelovar</t>
  </si>
  <si>
    <t>Hrvatska udruga vozača i autoservisera</t>
  </si>
  <si>
    <t>Projekt "Program prometne kulture za najmlađe"</t>
  </si>
  <si>
    <t xml:space="preserve">Mini auti, Obrt za usluge i trgovinu </t>
  </si>
  <si>
    <t>TRAFIKI, Obrt za inženjerstvo i poslovne usluge</t>
  </si>
  <si>
    <t>Projekt "Vrtić na biciklu"</t>
  </si>
  <si>
    <t>Projekti "Vozači mopeda i motocikla - neprilagođena brzina ubija" i "Sig@urnost za sve sudionike"</t>
  </si>
  <si>
    <t>Projekt "Reci: ŽELIM!"</t>
  </si>
  <si>
    <t>Projekti "Sigurno u autosjedalici" i "Sigurno bicikliranje djece i ukazivanje na nedopustivi nepropisni prijevoz djece kao putnika na mopedima i motociklima"</t>
  </si>
  <si>
    <t>Projekti "Bilo kuda, biciklom svuda" i "TriP - Pristojno Ponašanje u Prometu"</t>
  </si>
  <si>
    <t>Projekt "Analiza stanja sigurnosti prometa i usluga postojećih odmorišta za teretne automobile i autobuse na autosecatma u RH"</t>
  </si>
  <si>
    <t>Projekt "Pružanje psihosocijalne podrške i usluga tražiteljima međunarodne zaštite"</t>
  </si>
  <si>
    <t>Projekt "Osposobljavanje mladih i budućih vozača B kategorije za sigurnu i ekološku vožnju"</t>
  </si>
  <si>
    <t>Udruga eRIpio - Hrvatska udruga za promicanje vrijednosti i tehnika civilne zaštite Rijeka</t>
  </si>
  <si>
    <t xml:space="preserve">Hrvatska udruga za obuku potražnih pasa </t>
  </si>
  <si>
    <t>Hrvatski centar za potresno inžinjerstvo - Interventna služba Zagreb</t>
  </si>
  <si>
    <t xml:space="preserve">Dobrovoljno vatrogasno društvo Trnje </t>
  </si>
  <si>
    <t>Bespilotni sustavi u kriznim situacijama</t>
  </si>
  <si>
    <t>Projekt "Potpomognuti dragovoljni povratak"</t>
  </si>
  <si>
    <t xml:space="preserve">Projekt "Potpomognuti dragovoljni povratak"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</si>
</sst>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4" fillId="4" borderId="2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abSelected="1" topLeftCell="A43" zoomScaleNormal="100" workbookViewId="0">
      <selection activeCell="C65" sqref="C65"/>
    </sheetView>
  </sheetViews>
  <sheetFormatPr defaultRowHeight="14.4" x14ac:dyDescent="0.3"/>
  <cols>
    <col min="1" max="1" width="62.6640625" customWidth="1"/>
    <col min="2" max="2" width="13.33203125" customWidth="1"/>
    <col min="3" max="3" width="77.33203125" customWidth="1"/>
  </cols>
  <sheetData>
    <row r="2" spans="1:3" ht="18" x14ac:dyDescent="0.35">
      <c r="A2" s="35" t="s">
        <v>30</v>
      </c>
      <c r="B2" s="35"/>
      <c r="C2" s="35"/>
    </row>
    <row r="5" spans="1:3" ht="20.100000000000001" customHeight="1" x14ac:dyDescent="0.3">
      <c r="A5" s="27"/>
      <c r="B5" s="3" t="s">
        <v>31</v>
      </c>
      <c r="C5" s="3" t="s">
        <v>29</v>
      </c>
    </row>
    <row r="6" spans="1:3" ht="34.799999999999997" customHeight="1" x14ac:dyDescent="0.3">
      <c r="A6" s="15"/>
      <c r="B6" s="30" t="s">
        <v>52</v>
      </c>
      <c r="C6" s="15"/>
    </row>
    <row r="7" spans="1:3" ht="20.100000000000001" customHeight="1" x14ac:dyDescent="0.3">
      <c r="A7" s="6" t="s">
        <v>4</v>
      </c>
      <c r="B7" s="16">
        <f>SUM(B8,B14,B16,B18)</f>
        <v>3004200</v>
      </c>
      <c r="C7" s="24"/>
    </row>
    <row r="8" spans="1:3" ht="20.100000000000001" customHeight="1" x14ac:dyDescent="0.3">
      <c r="A8" s="7" t="s">
        <v>6</v>
      </c>
      <c r="B8" s="17">
        <f>SUM(B9:B13)</f>
        <v>105500</v>
      </c>
      <c r="C8" s="24"/>
    </row>
    <row r="9" spans="1:3" ht="46.8" x14ac:dyDescent="0.3">
      <c r="A9" s="1" t="s">
        <v>3</v>
      </c>
      <c r="B9" s="2">
        <v>66400</v>
      </c>
      <c r="C9" s="25" t="s">
        <v>34</v>
      </c>
    </row>
    <row r="10" spans="1:3" ht="20.100000000000001" customHeight="1" x14ac:dyDescent="0.3">
      <c r="A10" s="1" t="s">
        <v>0</v>
      </c>
      <c r="B10" s="2">
        <v>5400</v>
      </c>
      <c r="C10" s="21" t="s">
        <v>33</v>
      </c>
    </row>
    <row r="11" spans="1:3" ht="20.100000000000001" customHeight="1" x14ac:dyDescent="0.3">
      <c r="A11" s="8" t="s">
        <v>1</v>
      </c>
      <c r="B11" s="18">
        <v>700</v>
      </c>
      <c r="C11" s="21" t="s">
        <v>15</v>
      </c>
    </row>
    <row r="12" spans="1:3" ht="20.100000000000001" customHeight="1" x14ac:dyDescent="0.3">
      <c r="A12" s="8" t="s">
        <v>2</v>
      </c>
      <c r="B12" s="18">
        <v>8000</v>
      </c>
      <c r="C12" s="21" t="s">
        <v>33</v>
      </c>
    </row>
    <row r="13" spans="1:3" ht="31.2" x14ac:dyDescent="0.3">
      <c r="A13" s="8" t="s">
        <v>32</v>
      </c>
      <c r="B13" s="18">
        <v>25000</v>
      </c>
      <c r="C13" s="25" t="s">
        <v>35</v>
      </c>
    </row>
    <row r="14" spans="1:3" ht="20.100000000000001" customHeight="1" x14ac:dyDescent="0.3">
      <c r="A14" s="9" t="s">
        <v>7</v>
      </c>
      <c r="B14" s="19">
        <f t="shared" ref="B14" si="0">SUM(B15)</f>
        <v>1592700</v>
      </c>
      <c r="C14" s="21"/>
    </row>
    <row r="15" spans="1:3" ht="20.100000000000001" customHeight="1" x14ac:dyDescent="0.3">
      <c r="A15" s="8" t="s">
        <v>8</v>
      </c>
      <c r="B15" s="18">
        <f>929000+663700</f>
        <v>1592700</v>
      </c>
      <c r="C15" s="21" t="s">
        <v>33</v>
      </c>
    </row>
    <row r="16" spans="1:3" ht="20.100000000000001" customHeight="1" x14ac:dyDescent="0.3">
      <c r="A16" s="9" t="s">
        <v>38</v>
      </c>
      <c r="B16" s="28">
        <f>SUM(B17)</f>
        <v>796400</v>
      </c>
      <c r="C16" s="21"/>
    </row>
    <row r="17" spans="1:3" ht="20.100000000000001" customHeight="1" x14ac:dyDescent="0.3">
      <c r="A17" s="8" t="s">
        <v>12</v>
      </c>
      <c r="B17" s="2">
        <v>796400</v>
      </c>
      <c r="C17" s="21" t="s">
        <v>33</v>
      </c>
    </row>
    <row r="18" spans="1:3" ht="20.100000000000001" customHeight="1" x14ac:dyDescent="0.3">
      <c r="A18" s="9" t="s">
        <v>36</v>
      </c>
      <c r="B18" s="28">
        <f>SUM(B19:B23)</f>
        <v>509600</v>
      </c>
      <c r="C18" s="21"/>
    </row>
    <row r="19" spans="1:3" ht="30" customHeight="1" x14ac:dyDescent="0.3">
      <c r="A19" s="29" t="s">
        <v>73</v>
      </c>
      <c r="B19" s="2">
        <v>500000</v>
      </c>
      <c r="C19" s="21" t="s">
        <v>33</v>
      </c>
    </row>
    <row r="20" spans="1:3" ht="20.100000000000001" customHeight="1" x14ac:dyDescent="0.3">
      <c r="A20" s="8" t="s">
        <v>72</v>
      </c>
      <c r="B20" s="2">
        <v>2400</v>
      </c>
      <c r="C20" s="21" t="s">
        <v>33</v>
      </c>
    </row>
    <row r="21" spans="1:3" ht="20.100000000000001" customHeight="1" x14ac:dyDescent="0.3">
      <c r="A21" s="8" t="s">
        <v>74</v>
      </c>
      <c r="B21" s="2">
        <v>2400</v>
      </c>
      <c r="C21" s="21" t="s">
        <v>33</v>
      </c>
    </row>
    <row r="22" spans="1:3" ht="29.4" customHeight="1" x14ac:dyDescent="0.3">
      <c r="A22" s="29" t="s">
        <v>71</v>
      </c>
      <c r="B22" s="2">
        <v>2400</v>
      </c>
      <c r="C22" s="21" t="s">
        <v>33</v>
      </c>
    </row>
    <row r="23" spans="1:3" ht="20.100000000000001" customHeight="1" x14ac:dyDescent="0.3">
      <c r="A23" s="8" t="s">
        <v>75</v>
      </c>
      <c r="B23" s="2">
        <v>2400</v>
      </c>
      <c r="C23" s="21" t="s">
        <v>33</v>
      </c>
    </row>
    <row r="24" spans="1:3" ht="20.100000000000001" customHeight="1" x14ac:dyDescent="0.3">
      <c r="A24" s="6" t="s">
        <v>9</v>
      </c>
      <c r="B24" s="16">
        <f>SUM(B25,B27)</f>
        <v>213642.57</v>
      </c>
      <c r="C24" s="21"/>
    </row>
    <row r="25" spans="1:3" ht="20.100000000000001" customHeight="1" x14ac:dyDescent="0.3">
      <c r="A25" s="10" t="s">
        <v>10</v>
      </c>
      <c r="B25" s="20">
        <f>SUM(B26)</f>
        <v>7122.26</v>
      </c>
      <c r="C25" s="21"/>
    </row>
    <row r="26" spans="1:3" ht="15.6" x14ac:dyDescent="0.3">
      <c r="A26" s="8" t="s">
        <v>11</v>
      </c>
      <c r="B26" s="21">
        <v>7122.26</v>
      </c>
      <c r="C26" s="25" t="s">
        <v>76</v>
      </c>
    </row>
    <row r="27" spans="1:3" ht="15.6" x14ac:dyDescent="0.3">
      <c r="A27" s="10" t="s">
        <v>37</v>
      </c>
      <c r="B27" s="20">
        <f>SUM(B28)</f>
        <v>206520.31</v>
      </c>
      <c r="C27" s="21"/>
    </row>
    <row r="28" spans="1:3" ht="31.2" x14ac:dyDescent="0.3">
      <c r="A28" s="8" t="s">
        <v>12</v>
      </c>
      <c r="B28" s="21">
        <v>206520.31</v>
      </c>
      <c r="C28" s="25" t="s">
        <v>69</v>
      </c>
    </row>
    <row r="29" spans="1:3" ht="31.2" hidden="1" x14ac:dyDescent="0.3">
      <c r="A29" s="8" t="s">
        <v>13</v>
      </c>
      <c r="B29" s="21"/>
      <c r="C29" s="25" t="s">
        <v>14</v>
      </c>
    </row>
    <row r="30" spans="1:3" ht="20.100000000000001" customHeight="1" x14ac:dyDescent="0.3">
      <c r="A30" s="6" t="s">
        <v>16</v>
      </c>
      <c r="B30" s="16">
        <f>SUM(B31,B51)</f>
        <v>428247.14999999991</v>
      </c>
      <c r="C30" s="21"/>
    </row>
    <row r="31" spans="1:3" ht="31.2" x14ac:dyDescent="0.3">
      <c r="A31" s="11" t="s">
        <v>26</v>
      </c>
      <c r="B31" s="22">
        <f>SUM(B32:B50)</f>
        <v>428247.14999999991</v>
      </c>
      <c r="C31" s="21"/>
    </row>
    <row r="32" spans="1:3" ht="20.100000000000001" customHeight="1" x14ac:dyDescent="0.3">
      <c r="A32" s="12" t="s">
        <v>17</v>
      </c>
      <c r="B32" s="23">
        <v>20000</v>
      </c>
      <c r="C32" s="21" t="s">
        <v>42</v>
      </c>
    </row>
    <row r="33" spans="1:3" ht="26.4" customHeight="1" x14ac:dyDescent="0.3">
      <c r="A33" s="12" t="s">
        <v>39</v>
      </c>
      <c r="B33" s="23">
        <f>27871.79+19798.8</f>
        <v>47670.59</v>
      </c>
      <c r="C33" s="31" t="s">
        <v>64</v>
      </c>
    </row>
    <row r="34" spans="1:3" ht="20.100000000000001" customHeight="1" x14ac:dyDescent="0.3">
      <c r="A34" s="12" t="s">
        <v>18</v>
      </c>
      <c r="B34" s="23">
        <v>48000</v>
      </c>
      <c r="C34" s="21" t="s">
        <v>20</v>
      </c>
    </row>
    <row r="35" spans="1:3" ht="20.100000000000001" customHeight="1" x14ac:dyDescent="0.3">
      <c r="A35" s="12" t="s">
        <v>19</v>
      </c>
      <c r="B35" s="23">
        <v>17600</v>
      </c>
      <c r="C35" s="21" t="s">
        <v>43</v>
      </c>
    </row>
    <row r="36" spans="1:3" ht="35.4" customHeight="1" x14ac:dyDescent="0.3">
      <c r="A36" s="13" t="s">
        <v>21</v>
      </c>
      <c r="B36" s="23">
        <v>73435.89</v>
      </c>
      <c r="C36" s="25" t="s">
        <v>44</v>
      </c>
    </row>
    <row r="37" spans="1:3" ht="28.2" customHeight="1" x14ac:dyDescent="0.3">
      <c r="A37" s="13" t="s">
        <v>54</v>
      </c>
      <c r="B37" s="23">
        <v>10998.44</v>
      </c>
      <c r="C37" s="25" t="s">
        <v>55</v>
      </c>
    </row>
    <row r="38" spans="1:3" ht="34.200000000000003" customHeight="1" x14ac:dyDescent="0.3">
      <c r="A38" s="32" t="s">
        <v>56</v>
      </c>
      <c r="B38" s="23">
        <v>16615.419999999998</v>
      </c>
      <c r="C38" s="25" t="s">
        <v>67</v>
      </c>
    </row>
    <row r="39" spans="1:3" ht="28.8" customHeight="1" x14ac:dyDescent="0.3">
      <c r="A39" s="13" t="s">
        <v>53</v>
      </c>
      <c r="B39" s="23">
        <v>46452.98</v>
      </c>
      <c r="C39" s="25" t="s">
        <v>46</v>
      </c>
    </row>
    <row r="40" spans="1:3" ht="18" customHeight="1" x14ac:dyDescent="0.3">
      <c r="A40" s="13" t="s">
        <v>57</v>
      </c>
      <c r="B40" s="23">
        <v>11259.5</v>
      </c>
      <c r="C40" s="25" t="s">
        <v>65</v>
      </c>
    </row>
    <row r="41" spans="1:3" ht="34.799999999999997" customHeight="1" x14ac:dyDescent="0.3">
      <c r="A41" s="13" t="s">
        <v>58</v>
      </c>
      <c r="B41" s="23">
        <v>5644.93</v>
      </c>
      <c r="C41" s="25" t="s">
        <v>70</v>
      </c>
    </row>
    <row r="42" spans="1:3" ht="18" customHeight="1" x14ac:dyDescent="0.3">
      <c r="A42" s="13" t="s">
        <v>40</v>
      </c>
      <c r="B42" s="23">
        <v>1254.23</v>
      </c>
      <c r="C42" s="25" t="s">
        <v>45</v>
      </c>
    </row>
    <row r="43" spans="1:3" ht="18" customHeight="1" x14ac:dyDescent="0.3">
      <c r="A43" s="13" t="s">
        <v>41</v>
      </c>
      <c r="B43" s="23">
        <v>6828.58</v>
      </c>
      <c r="C43" s="25" t="s">
        <v>47</v>
      </c>
    </row>
    <row r="44" spans="1:3" ht="18" customHeight="1" x14ac:dyDescent="0.3">
      <c r="A44" s="13" t="s">
        <v>48</v>
      </c>
      <c r="B44" s="23">
        <v>1088.81</v>
      </c>
      <c r="C44" s="25" t="s">
        <v>49</v>
      </c>
    </row>
    <row r="45" spans="1:3" ht="20.100000000000001" customHeight="1" x14ac:dyDescent="0.3">
      <c r="A45" s="13" t="s">
        <v>50</v>
      </c>
      <c r="B45" s="23">
        <v>6150</v>
      </c>
      <c r="C45" s="21" t="s">
        <v>22</v>
      </c>
    </row>
    <row r="46" spans="1:3" ht="20.100000000000001" customHeight="1" x14ac:dyDescent="0.3">
      <c r="A46" s="13" t="s">
        <v>61</v>
      </c>
      <c r="B46" s="23">
        <v>38497.43</v>
      </c>
      <c r="C46" s="21" t="s">
        <v>60</v>
      </c>
    </row>
    <row r="47" spans="1:3" ht="20.100000000000001" customHeight="1" x14ac:dyDescent="0.3">
      <c r="A47" s="13" t="s">
        <v>62</v>
      </c>
      <c r="B47" s="23">
        <v>1467.91</v>
      </c>
      <c r="C47" s="21" t="s">
        <v>63</v>
      </c>
    </row>
    <row r="48" spans="1:3" ht="54.6" customHeight="1" x14ac:dyDescent="0.3">
      <c r="A48" s="32" t="s">
        <v>51</v>
      </c>
      <c r="B48" s="23">
        <v>17602.439999999999</v>
      </c>
      <c r="C48" s="25" t="s">
        <v>66</v>
      </c>
    </row>
    <row r="49" spans="1:8" ht="31.2" x14ac:dyDescent="0.3">
      <c r="A49" s="13" t="s">
        <v>59</v>
      </c>
      <c r="B49" s="23">
        <v>10780</v>
      </c>
      <c r="C49" s="31" t="s">
        <v>68</v>
      </c>
    </row>
    <row r="50" spans="1:8" ht="20.100000000000001" customHeight="1" x14ac:dyDescent="0.3">
      <c r="A50" s="13" t="s">
        <v>24</v>
      </c>
      <c r="B50" s="23">
        <v>46900</v>
      </c>
      <c r="C50" s="21" t="s">
        <v>25</v>
      </c>
    </row>
    <row r="51" spans="1:8" ht="31.2" hidden="1" x14ac:dyDescent="0.3">
      <c r="A51" s="14" t="s">
        <v>27</v>
      </c>
      <c r="B51" s="22">
        <f t="shared" ref="B51" si="1">SUM(B52)</f>
        <v>0</v>
      </c>
      <c r="C51" s="21"/>
    </row>
    <row r="52" spans="1:8" ht="20.100000000000001" hidden="1" customHeight="1" x14ac:dyDescent="0.3">
      <c r="A52" s="8" t="s">
        <v>8</v>
      </c>
      <c r="B52" s="21"/>
      <c r="C52" s="21" t="s">
        <v>23</v>
      </c>
    </row>
    <row r="53" spans="1:8" ht="20.100000000000001" customHeight="1" x14ac:dyDescent="0.3">
      <c r="A53" s="6" t="s">
        <v>28</v>
      </c>
      <c r="B53" s="16">
        <f>SUM(B54,B56)</f>
        <v>640927.69000000006</v>
      </c>
      <c r="C53" s="21"/>
      <c r="H53" s="34"/>
    </row>
    <row r="54" spans="1:8" ht="20.100000000000001" customHeight="1" x14ac:dyDescent="0.3">
      <c r="A54" s="9" t="s">
        <v>10</v>
      </c>
      <c r="B54" s="33">
        <f>SUM(B55)</f>
        <v>21366.78</v>
      </c>
      <c r="C54" s="26"/>
    </row>
    <row r="55" spans="1:8" ht="33" customHeight="1" x14ac:dyDescent="0.3">
      <c r="A55" s="8" t="s">
        <v>11</v>
      </c>
      <c r="B55" s="21">
        <v>21366.78</v>
      </c>
      <c r="C55" s="25" t="s">
        <v>77</v>
      </c>
    </row>
    <row r="56" spans="1:8" ht="20.100000000000001" customHeight="1" x14ac:dyDescent="0.3">
      <c r="A56" s="10" t="s">
        <v>37</v>
      </c>
      <c r="B56" s="33">
        <f>SUM(B57)</f>
        <v>619560.91</v>
      </c>
      <c r="C56" s="21"/>
    </row>
    <row r="57" spans="1:8" ht="29.4" customHeight="1" x14ac:dyDescent="0.3">
      <c r="A57" s="8" t="s">
        <v>12</v>
      </c>
      <c r="B57" s="21">
        <v>619560.91</v>
      </c>
      <c r="C57" s="25" t="s">
        <v>69</v>
      </c>
    </row>
    <row r="58" spans="1:8" ht="30" customHeight="1" x14ac:dyDescent="0.3">
      <c r="A58" s="3" t="s">
        <v>5</v>
      </c>
      <c r="B58" s="4">
        <f>SUM(B7,B24,B30,B53)</f>
        <v>4287017.41</v>
      </c>
      <c r="C58" s="5"/>
    </row>
  </sheetData>
  <mergeCells count="1">
    <mergeCell ref="A2:C2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2024.</vt:lpstr>
      <vt:lpstr>'2024.'!Podrucje_ispisa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Markota Tamara</dc:creator>
  <cp:lastModifiedBy>Markota Tamara</cp:lastModifiedBy>
  <cp:lastPrinted>2025-02-03T13:45:51Z</cp:lastPrinted>
  <dcterms:created xsi:type="dcterms:W3CDTF">2019-02-13T14:22:32Z</dcterms:created>
  <dcterms:modified xsi:type="dcterms:W3CDTF">2025-02-03T14:15:08Z</dcterms:modified>
</cp:coreProperties>
</file>